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403 DIF Tercer trimestre\Informacion Presupuestaria\"/>
    </mc:Choice>
  </mc:AlternateContent>
  <xr:revisionPtr revIDLastSave="0" documentId="13_ncr:1_{D2BCB0CF-68D5-4344-9BF1-42C2AC5D8B8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43" i="6" l="1"/>
  <c r="G43" i="6" s="1"/>
  <c r="D53" i="6"/>
  <c r="G5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<sst xmlns="http://schemas.openxmlformats.org/spreadsheetml/2006/main" count="85" uniqueCount="85">
  <si>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</si>
  <si>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</si>
  <si>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</si>
  <si>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</si>
  <si>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</si>
  <si>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</si>
  <si>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</si>
  <si>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</si>
  <si>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</si>
  <si>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</si>
  <si>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</si>
  <si>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</si>
  <si>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</si>
  <si>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</si>
  <si>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</si>
  <si>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</si>
  <si>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</si>
  <si>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</si>
  <si>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</si>
  <si>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</si>
  <si>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</si>
  <si>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</si>
  <si>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</si>
  <si>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</si>
  <si>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</si>
  <si>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</si>
  <si>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</si>
  <si>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</si>
  <si>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</si>
  <si>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</si>
  <si>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</si>
  <si>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</si>
  <si>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</si>
  <si>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</si>
  <si>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</si>
  <si>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</si>
  <si>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</si>
  <si>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</si>
  <si>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</si>
  <si>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</si>
  <si>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</si>
  <si>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</si>
  <si>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</si>
  <si>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</si>
  <si>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</si>
  <si>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</si>
  <si>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</si>
  <si>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</si>
  <si>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</si>
  <si>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</si>
  <si>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</si>
  <si>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</si>
  <si>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</si>
  <si>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</si>
  <si>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</si>
  <si>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</si>
  <si>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</si>
  <si>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</si>
  <si>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</si>
  <si>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</si>
  <si>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</si>
  <si>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</si>
  <si>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</si>
  <si>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</si>
  <si>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</si>
  <si>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</si>
  <si>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</si>
  <si>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</si>
  <si>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</si>
  <si>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</si>
  <si>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</si>
  <si>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</si>
  <si>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</si>
  <si>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</si>
  <si>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</si>
  <si>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</si>
  <si>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</si>
  <si>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</si>
  <si>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</si>
  <si>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</si>
  <si>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</si>
  <si>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</si>
  <si>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</si>
  <si>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</si>
  <si>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Yuriria, Gto.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</si>
</sst>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B23" sqref="B2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9890680.8599999994</v>
      </c>
      <c r="C5" s="8">
        <f>SUM(C6:C12)</f>
        <v>142225.79000000004</v>
      </c>
      <c r="D5" s="8">
        <f>B5+C5</f>
        <v>10032906.649999999</v>
      </c>
      <c r="E5" s="8">
        <f>SUM(E6:E12)</f>
        <v>6301033.1500000004</v>
      </c>
      <c r="F5" s="8">
        <f>SUM(F6:F12)</f>
        <v>5860165.3300000001</v>
      </c>
      <c r="G5" s="8">
        <f>D5-E5</f>
        <v>3731873.4999999981</v>
      </c>
    </row>
    <row r="6" spans="1:8" x14ac:dyDescent="0.2">
      <c r="A6" s="14" t="s">
        <v>20</v>
      </c>
      <c r="B6" s="5">
        <v>5907599.8399999999</v>
      </c>
      <c r="C6" s="5">
        <v>-310109.74</v>
      </c>
      <c r="D6" s="5">
        <f t="shared" ref="D6:D69" si="0">B6+C6</f>
        <v>5597490.0999999996</v>
      </c>
      <c r="E6" s="5">
        <v>3910287.17</v>
      </c>
      <c r="F6" s="5">
        <v>3894709.88</v>
      </c>
      <c r="G6" s="5">
        <f t="shared" ref="G6:G69" si="1">D6-E6</f>
        <v>1687202.9299999997</v>
      </c>
      <c r="H6" s="6">
        <v>1100</v>
      </c>
    </row>
    <row r="7" spans="1:8" x14ac:dyDescent="0.2">
      <c r="A7" s="14" t="s">
        <v>21</v>
      </c>
      <c r="B7" s="5">
        <v>98484.68</v>
      </c>
      <c r="C7" s="5">
        <v>150000</v>
      </c>
      <c r="D7" s="5">
        <f t="shared" si="0"/>
        <v>248484.68</v>
      </c>
      <c r="E7" s="5">
        <v>182234.46</v>
      </c>
      <c r="F7" s="5">
        <v>182234.46</v>
      </c>
      <c r="G7" s="5">
        <f t="shared" si="1"/>
        <v>66250.22</v>
      </c>
      <c r="H7" s="6">
        <v>1200</v>
      </c>
    </row>
    <row r="8" spans="1:8" x14ac:dyDescent="0.2">
      <c r="A8" s="14" t="s">
        <v>22</v>
      </c>
      <c r="B8" s="5">
        <v>1252759.98</v>
      </c>
      <c r="C8" s="5">
        <v>-62760.3</v>
      </c>
      <c r="D8" s="5">
        <f t="shared" si="0"/>
        <v>1189999.68</v>
      </c>
      <c r="E8" s="5">
        <v>177132.37</v>
      </c>
      <c r="F8" s="5">
        <v>86379.42</v>
      </c>
      <c r="G8" s="5">
        <f t="shared" si="1"/>
        <v>1012867.3099999999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2631836.36</v>
      </c>
      <c r="C10" s="5">
        <v>365095.83</v>
      </c>
      <c r="D10" s="5">
        <f t="shared" si="0"/>
        <v>2996932.19</v>
      </c>
      <c r="E10" s="5">
        <v>2031379.15</v>
      </c>
      <c r="F10" s="5">
        <v>1696841.57</v>
      </c>
      <c r="G10" s="5">
        <f t="shared" si="1"/>
        <v>965553.04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1177384.74</v>
      </c>
      <c r="C13" s="9">
        <f>SUM(C14:C22)</f>
        <v>-21573.79</v>
      </c>
      <c r="D13" s="9">
        <f t="shared" si="0"/>
        <v>1155810.95</v>
      </c>
      <c r="E13" s="9">
        <f>SUM(E14:E22)</f>
        <v>613317.39999999991</v>
      </c>
      <c r="F13" s="9">
        <f>SUM(F14:F22)</f>
        <v>613317.39999999991</v>
      </c>
      <c r="G13" s="9">
        <f t="shared" si="1"/>
        <v>542493.55000000005</v>
      </c>
      <c r="H13" s="13">
        <v>0</v>
      </c>
    </row>
    <row r="14" spans="1:8" x14ac:dyDescent="0.2">
      <c r="A14" s="14" t="s">
        <v>25</v>
      </c>
      <c r="B14" s="5">
        <v>253421.74</v>
      </c>
      <c r="C14" s="5">
        <v>-13016.95</v>
      </c>
      <c r="D14" s="5">
        <f t="shared" si="0"/>
        <v>240404.78999999998</v>
      </c>
      <c r="E14" s="5">
        <v>82700.83</v>
      </c>
      <c r="F14" s="5">
        <v>82700.83</v>
      </c>
      <c r="G14" s="5">
        <f t="shared" si="1"/>
        <v>157703.95999999996</v>
      </c>
      <c r="H14" s="6">
        <v>2100</v>
      </c>
    </row>
    <row r="15" spans="1:8" x14ac:dyDescent="0.2">
      <c r="A15" s="14" t="s">
        <v>26</v>
      </c>
      <c r="B15" s="5">
        <v>188000</v>
      </c>
      <c r="C15" s="5">
        <v>61756.39</v>
      </c>
      <c r="D15" s="5">
        <f t="shared" si="0"/>
        <v>249756.39</v>
      </c>
      <c r="E15" s="5">
        <v>125069.36</v>
      </c>
      <c r="F15" s="5">
        <v>125069.36</v>
      </c>
      <c r="G15" s="5">
        <f t="shared" si="1"/>
        <v>124687.03000000001</v>
      </c>
      <c r="H15" s="6">
        <v>2200</v>
      </c>
    </row>
    <row r="16" spans="1:8" x14ac:dyDescent="0.2">
      <c r="A16" s="14" t="s">
        <v>27</v>
      </c>
      <c r="B16" s="5">
        <v>20500</v>
      </c>
      <c r="C16" s="5">
        <v>0</v>
      </c>
      <c r="D16" s="5">
        <f t="shared" si="0"/>
        <v>20500</v>
      </c>
      <c r="E16" s="5">
        <v>3170.71</v>
      </c>
      <c r="F16" s="5">
        <v>3170.71</v>
      </c>
      <c r="G16" s="5">
        <f t="shared" si="1"/>
        <v>17329.29</v>
      </c>
      <c r="H16" s="6">
        <v>2300</v>
      </c>
    </row>
    <row r="17" spans="1:8" x14ac:dyDescent="0.2">
      <c r="A17" s="14" t="s">
        <v>28</v>
      </c>
      <c r="B17" s="5">
        <v>100100</v>
      </c>
      <c r="C17" s="5">
        <v>-22000</v>
      </c>
      <c r="D17" s="5">
        <f t="shared" si="0"/>
        <v>78100</v>
      </c>
      <c r="E17" s="5">
        <v>15817.02</v>
      </c>
      <c r="F17" s="5">
        <v>15817.02</v>
      </c>
      <c r="G17" s="5">
        <f t="shared" si="1"/>
        <v>62282.979999999996</v>
      </c>
      <c r="H17" s="6">
        <v>2400</v>
      </c>
    </row>
    <row r="18" spans="1:8" x14ac:dyDescent="0.2">
      <c r="A18" s="14" t="s">
        <v>29</v>
      </c>
      <c r="B18" s="5">
        <v>53000</v>
      </c>
      <c r="C18" s="5">
        <v>-12000</v>
      </c>
      <c r="D18" s="5">
        <f t="shared" si="0"/>
        <v>41000</v>
      </c>
      <c r="E18" s="5">
        <v>13795.38</v>
      </c>
      <c r="F18" s="5">
        <v>13795.38</v>
      </c>
      <c r="G18" s="5">
        <f t="shared" si="1"/>
        <v>27204.620000000003</v>
      </c>
      <c r="H18" s="6">
        <v>2500</v>
      </c>
    </row>
    <row r="19" spans="1:8" x14ac:dyDescent="0.2">
      <c r="A19" s="14" t="s">
        <v>30</v>
      </c>
      <c r="B19" s="5">
        <v>391000</v>
      </c>
      <c r="C19" s="5">
        <v>-33313.230000000003</v>
      </c>
      <c r="D19" s="5">
        <f t="shared" si="0"/>
        <v>357686.77</v>
      </c>
      <c r="E19" s="5">
        <v>308669.92</v>
      </c>
      <c r="F19" s="5">
        <v>308669.92</v>
      </c>
      <c r="G19" s="5">
        <f t="shared" si="1"/>
        <v>49016.850000000035</v>
      </c>
      <c r="H19" s="6">
        <v>2600</v>
      </c>
    </row>
    <row r="20" spans="1:8" x14ac:dyDescent="0.2">
      <c r="A20" s="14" t="s">
        <v>31</v>
      </c>
      <c r="B20" s="5">
        <v>37000</v>
      </c>
      <c r="C20" s="5">
        <v>0</v>
      </c>
      <c r="D20" s="5">
        <f t="shared" si="0"/>
        <v>37000</v>
      </c>
      <c r="E20" s="5">
        <v>16598.84</v>
      </c>
      <c r="F20" s="5">
        <v>16598.84</v>
      </c>
      <c r="G20" s="5">
        <f t="shared" si="1"/>
        <v>20401.16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134363</v>
      </c>
      <c r="C22" s="5">
        <v>-3000</v>
      </c>
      <c r="D22" s="5">
        <f t="shared" si="0"/>
        <v>131363</v>
      </c>
      <c r="E22" s="5">
        <v>47495.34</v>
      </c>
      <c r="F22" s="5">
        <v>47495.34</v>
      </c>
      <c r="G22" s="5">
        <f t="shared" si="1"/>
        <v>83867.66</v>
      </c>
      <c r="H22" s="6">
        <v>2900</v>
      </c>
    </row>
    <row r="23" spans="1:8" x14ac:dyDescent="0.2">
      <c r="A23" s="12" t="s">
        <v>17</v>
      </c>
      <c r="B23" s="9">
        <f>SUM(B24:B32)</f>
        <v>1017792.21</v>
      </c>
      <c r="C23" s="9">
        <f>SUM(C24:C32)</f>
        <v>143718.63</v>
      </c>
      <c r="D23" s="9">
        <f t="shared" si="0"/>
        <v>1161510.8399999999</v>
      </c>
      <c r="E23" s="9">
        <f>SUM(E24:E32)</f>
        <v>693980.37000000011</v>
      </c>
      <c r="F23" s="9">
        <f>SUM(F24:F32)</f>
        <v>693980.37000000011</v>
      </c>
      <c r="G23" s="9">
        <f t="shared" si="1"/>
        <v>467530.46999999974</v>
      </c>
      <c r="H23" s="13">
        <v>0</v>
      </c>
    </row>
    <row r="24" spans="1:8" x14ac:dyDescent="0.2">
      <c r="A24" s="14" t="s">
        <v>34</v>
      </c>
      <c r="B24" s="5">
        <v>124300</v>
      </c>
      <c r="C24" s="5">
        <v>69600</v>
      </c>
      <c r="D24" s="5">
        <f t="shared" si="0"/>
        <v>193900</v>
      </c>
      <c r="E24" s="5">
        <v>147863</v>
      </c>
      <c r="F24" s="5">
        <v>147863</v>
      </c>
      <c r="G24" s="5">
        <f t="shared" si="1"/>
        <v>46037</v>
      </c>
      <c r="H24" s="6">
        <v>3100</v>
      </c>
    </row>
    <row r="25" spans="1:8" x14ac:dyDescent="0.2">
      <c r="A25" s="14" t="s">
        <v>35</v>
      </c>
      <c r="B25" s="5">
        <v>23500</v>
      </c>
      <c r="C25" s="5">
        <v>19216.400000000001</v>
      </c>
      <c r="D25" s="5">
        <f t="shared" si="0"/>
        <v>42716.4</v>
      </c>
      <c r="E25" s="5">
        <v>16831.79</v>
      </c>
      <c r="F25" s="5">
        <v>16831.79</v>
      </c>
      <c r="G25" s="5">
        <f t="shared" si="1"/>
        <v>25884.61</v>
      </c>
      <c r="H25" s="6">
        <v>3200</v>
      </c>
    </row>
    <row r="26" spans="1:8" x14ac:dyDescent="0.2">
      <c r="A26" s="14" t="s">
        <v>36</v>
      </c>
      <c r="B26" s="5">
        <v>48000</v>
      </c>
      <c r="C26" s="5">
        <v>10000</v>
      </c>
      <c r="D26" s="5">
        <f t="shared" si="0"/>
        <v>58000</v>
      </c>
      <c r="E26" s="5">
        <v>17187.189999999999</v>
      </c>
      <c r="F26" s="5">
        <v>17187.189999999999</v>
      </c>
      <c r="G26" s="5">
        <f t="shared" si="1"/>
        <v>40812.81</v>
      </c>
      <c r="H26" s="6">
        <v>3300</v>
      </c>
    </row>
    <row r="27" spans="1:8" x14ac:dyDescent="0.2">
      <c r="A27" s="14" t="s">
        <v>37</v>
      </c>
      <c r="B27" s="5">
        <v>69307.28</v>
      </c>
      <c r="C27" s="5">
        <v>72368.179999999993</v>
      </c>
      <c r="D27" s="5">
        <f t="shared" si="0"/>
        <v>141675.46</v>
      </c>
      <c r="E27" s="5">
        <v>115166.32</v>
      </c>
      <c r="F27" s="5">
        <v>115166.32</v>
      </c>
      <c r="G27" s="5">
        <f t="shared" si="1"/>
        <v>26509.139999999985</v>
      </c>
      <c r="H27" s="6">
        <v>3400</v>
      </c>
    </row>
    <row r="28" spans="1:8" x14ac:dyDescent="0.2">
      <c r="A28" s="14" t="s">
        <v>38</v>
      </c>
      <c r="B28" s="5">
        <v>107780.22</v>
      </c>
      <c r="C28" s="5">
        <v>0</v>
      </c>
      <c r="D28" s="5">
        <f t="shared" si="0"/>
        <v>107780.22</v>
      </c>
      <c r="E28" s="5">
        <v>66068.91</v>
      </c>
      <c r="F28" s="5">
        <v>66068.91</v>
      </c>
      <c r="G28" s="5">
        <f t="shared" si="1"/>
        <v>41711.31</v>
      </c>
      <c r="H28" s="6">
        <v>3500</v>
      </c>
    </row>
    <row r="29" spans="1:8" x14ac:dyDescent="0.2">
      <c r="A29" s="14" t="s">
        <v>39</v>
      </c>
      <c r="B29" s="5">
        <v>24000</v>
      </c>
      <c r="C29" s="5">
        <v>20000</v>
      </c>
      <c r="D29" s="5">
        <f t="shared" si="0"/>
        <v>44000</v>
      </c>
      <c r="E29" s="5">
        <v>32505.599999999999</v>
      </c>
      <c r="F29" s="5">
        <v>32505.599999999999</v>
      </c>
      <c r="G29" s="5">
        <f t="shared" si="1"/>
        <v>11494.400000000001</v>
      </c>
      <c r="H29" s="6">
        <v>3600</v>
      </c>
    </row>
    <row r="30" spans="1:8" x14ac:dyDescent="0.2">
      <c r="A30" s="14" t="s">
        <v>40</v>
      </c>
      <c r="B30" s="5">
        <v>18500</v>
      </c>
      <c r="C30" s="5">
        <v>0</v>
      </c>
      <c r="D30" s="5">
        <f t="shared" si="0"/>
        <v>18500</v>
      </c>
      <c r="E30" s="5">
        <v>2627</v>
      </c>
      <c r="F30" s="5">
        <v>2627</v>
      </c>
      <c r="G30" s="5">
        <f t="shared" si="1"/>
        <v>15873</v>
      </c>
      <c r="H30" s="6">
        <v>3700</v>
      </c>
    </row>
    <row r="31" spans="1:8" x14ac:dyDescent="0.2">
      <c r="A31" s="14" t="s">
        <v>41</v>
      </c>
      <c r="B31" s="5">
        <v>180404.71</v>
      </c>
      <c r="C31" s="5">
        <v>47534.05</v>
      </c>
      <c r="D31" s="5">
        <f t="shared" si="0"/>
        <v>227938.76</v>
      </c>
      <c r="E31" s="5">
        <v>132102.56</v>
      </c>
      <c r="F31" s="5">
        <v>132102.56</v>
      </c>
      <c r="G31" s="5">
        <f t="shared" si="1"/>
        <v>95836.200000000012</v>
      </c>
      <c r="H31" s="6">
        <v>3800</v>
      </c>
    </row>
    <row r="32" spans="1:8" x14ac:dyDescent="0.2">
      <c r="A32" s="14" t="s">
        <v>0</v>
      </c>
      <c r="B32" s="5">
        <v>422000</v>
      </c>
      <c r="C32" s="5">
        <v>-95000</v>
      </c>
      <c r="D32" s="5">
        <f t="shared" si="0"/>
        <v>327000</v>
      </c>
      <c r="E32" s="5">
        <v>163628</v>
      </c>
      <c r="F32" s="5">
        <v>163628</v>
      </c>
      <c r="G32" s="5">
        <f t="shared" si="1"/>
        <v>163372</v>
      </c>
      <c r="H32" s="6">
        <v>3900</v>
      </c>
    </row>
    <row r="33" spans="1:8" x14ac:dyDescent="0.2">
      <c r="A33" s="12" t="s">
        <v>80</v>
      </c>
      <c r="B33" s="9">
        <f>SUM(B34:B42)</f>
        <v>595271.64</v>
      </c>
      <c r="C33" s="9">
        <f>SUM(C34:C42)</f>
        <v>120693.63</v>
      </c>
      <c r="D33" s="9">
        <f t="shared" si="0"/>
        <v>715965.27</v>
      </c>
      <c r="E33" s="9">
        <f>SUM(E34:E42)</f>
        <v>374079.06999999995</v>
      </c>
      <c r="F33" s="9">
        <f>SUM(F34:F42)</f>
        <v>374079.06999999995</v>
      </c>
      <c r="G33" s="9">
        <f t="shared" si="1"/>
        <v>341886.20000000007</v>
      </c>
      <c r="H33" s="13">
        <v>0</v>
      </c>
    </row>
    <row r="34" spans="1:8" x14ac:dyDescent="0.2">
      <c r="A34" s="14" t="s">
        <v>42</v>
      </c>
      <c r="B34" s="5">
        <v>237120</v>
      </c>
      <c r="C34" s="5">
        <v>0</v>
      </c>
      <c r="D34" s="5">
        <f t="shared" si="0"/>
        <v>237120</v>
      </c>
      <c r="E34" s="5">
        <v>0</v>
      </c>
      <c r="F34" s="5">
        <v>0</v>
      </c>
      <c r="G34" s="5">
        <f t="shared" si="1"/>
        <v>237120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102000</v>
      </c>
      <c r="C37" s="5">
        <v>120693.63</v>
      </c>
      <c r="D37" s="5">
        <f t="shared" si="0"/>
        <v>222693.63</v>
      </c>
      <c r="E37" s="5">
        <v>205811.11</v>
      </c>
      <c r="F37" s="5">
        <v>205811.11</v>
      </c>
      <c r="G37" s="5">
        <f t="shared" si="1"/>
        <v>16882.520000000019</v>
      </c>
      <c r="H37" s="6">
        <v>4400</v>
      </c>
    </row>
    <row r="38" spans="1:8" x14ac:dyDescent="0.2">
      <c r="A38" s="14" t="s">
        <v>7</v>
      </c>
      <c r="B38" s="5">
        <v>256151.64</v>
      </c>
      <c r="C38" s="5">
        <v>0</v>
      </c>
      <c r="D38" s="5">
        <f t="shared" si="0"/>
        <v>256151.64</v>
      </c>
      <c r="E38" s="5">
        <v>168267.96</v>
      </c>
      <c r="F38" s="5">
        <v>168267.96</v>
      </c>
      <c r="G38" s="5">
        <f t="shared" si="1"/>
        <v>87883.680000000022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20000</v>
      </c>
      <c r="C43" s="9">
        <f>SUM(C44:C52)</f>
        <v>-9000</v>
      </c>
      <c r="D43" s="9">
        <f t="shared" si="0"/>
        <v>11000</v>
      </c>
      <c r="E43" s="9">
        <f>SUM(E44:E52)</f>
        <v>0</v>
      </c>
      <c r="F43" s="9">
        <f>SUM(F44:F52)</f>
        <v>0</v>
      </c>
      <c r="G43" s="9">
        <f t="shared" si="1"/>
        <v>11000</v>
      </c>
      <c r="H43" s="13">
        <v>0</v>
      </c>
    </row>
    <row r="44" spans="1:8" x14ac:dyDescent="0.2">
      <c r="A44" s="4" t="s">
        <v>49</v>
      </c>
      <c r="B44" s="5">
        <v>20000</v>
      </c>
      <c r="C44" s="5">
        <v>-9000</v>
      </c>
      <c r="D44" s="5">
        <f t="shared" si="0"/>
        <v>11000</v>
      </c>
      <c r="E44" s="5">
        <v>0</v>
      </c>
      <c r="F44" s="5">
        <v>0</v>
      </c>
      <c r="G44" s="5">
        <f t="shared" si="1"/>
        <v>11000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824404.84</v>
      </c>
      <c r="D53" s="9">
        <f t="shared" si="0"/>
        <v>824404.84</v>
      </c>
      <c r="E53" s="9">
        <f>SUM(E54:E56)</f>
        <v>819973.91</v>
      </c>
      <c r="F53" s="9">
        <f>SUM(F54:F56)</f>
        <v>819973.91</v>
      </c>
      <c r="G53" s="9">
        <f t="shared" si="1"/>
        <v>4430.9299999999348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824404.84</v>
      </c>
      <c r="D55" s="5">
        <f t="shared" si="0"/>
        <v>824404.84</v>
      </c>
      <c r="E55" s="5">
        <v>819973.91</v>
      </c>
      <c r="F55" s="5">
        <v>819973.91</v>
      </c>
      <c r="G55" s="5">
        <f t="shared" si="1"/>
        <v>4430.9299999999348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12701129.449999999</v>
      </c>
      <c r="C77" s="11">
        <f t="shared" si="4"/>
        <v>1200469.1000000001</v>
      </c>
      <c r="D77" s="11">
        <f t="shared" si="4"/>
        <v>13901598.549999997</v>
      </c>
      <c r="E77" s="11">
        <f t="shared" si="4"/>
        <v>8802383.9000000004</v>
      </c>
      <c r="F77" s="11">
        <f t="shared" si="4"/>
        <v>8361516.080000001</v>
      </c>
      <c r="G77" s="11">
        <f t="shared" si="4"/>
        <v>5099214.6499999976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2025-02-16T20:03:27Z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